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3" i="5" l="1"/>
  <c r="F13" i="5"/>
  <c r="AS9" i="5"/>
  <c r="AQ9" i="5"/>
  <c r="AR9" i="5" s="1"/>
  <c r="AP9" i="5"/>
  <c r="AO9" i="5"/>
  <c r="AN9" i="5"/>
  <c r="AM9" i="5"/>
  <c r="AG9" i="5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I9" i="5"/>
  <c r="I13" i="5" s="1"/>
  <c r="I15" i="5" s="1"/>
  <c r="H9" i="5"/>
  <c r="H13" i="5" s="1"/>
  <c r="G9" i="5"/>
  <c r="G13" i="5" s="1"/>
  <c r="G15" i="5" s="1"/>
  <c r="F9" i="5"/>
  <c r="E9" i="5"/>
  <c r="E13" i="5" s="1"/>
  <c r="E15" i="5" s="1"/>
  <c r="K14" i="5" l="1"/>
  <c r="K15" i="5" s="1"/>
  <c r="J15" i="5" s="1"/>
  <c r="F14" i="5"/>
  <c r="L14" i="5" s="1"/>
  <c r="H14" i="5"/>
  <c r="N14" i="5" s="1"/>
  <c r="O15" i="5"/>
  <c r="O14" i="5"/>
  <c r="J14" i="5"/>
  <c r="M14" i="5"/>
  <c r="AF9" i="5"/>
  <c r="H15" i="5" l="1"/>
  <c r="M15" i="5" s="1"/>
  <c r="F15" i="5"/>
  <c r="L15" i="5" l="1"/>
  <c r="N15" i="5"/>
</calcChain>
</file>

<file path=xl/sharedStrings.xml><?xml version="1.0" encoding="utf-8"?>
<sst xmlns="http://schemas.openxmlformats.org/spreadsheetml/2006/main" count="77" uniqueCount="36">
  <si>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</si>
  <si>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</si>
  <si>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</si>
  <si>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</si>
  <si>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</si>
  <si>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</si>
  <si>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</si>
  <si>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</si>
  <si>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</si>
  <si>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</si>
  <si>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</si>
  <si>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</si>
  <si>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</si>
  <si>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</si>
  <si>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</si>
  <si>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</si>
  <si>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</si>
  <si>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</si>
  <si>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</si>
  <si>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</si>
  <si>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</si>
  <si>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</si>
  <si>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</si>
  <si>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</si>
  <si>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RePe = Rekolan Pesis  (1998)</t>
  </si>
  <si>
    <t>Ville Saarman</t>
  </si>
  <si>
    <t>7.</t>
  </si>
  <si>
    <t>RePe</t>
  </si>
  <si>
    <t>6.</t>
  </si>
  <si>
    <t>PuMu  2</t>
  </si>
  <si>
    <t>2.</t>
  </si>
  <si>
    <t>PuMu</t>
  </si>
  <si>
    <t>9.</t>
  </si>
  <si>
    <t>30.10.1982</t>
  </si>
  <si>
    <t>ViVe = Vimpelin Veto  (1934),  kasvattajaseura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</si>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</sst>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26</v>
      </c>
      <c r="Z4" s="1" t="s">
        <v>27</v>
      </c>
      <c r="AA4" s="12">
        <v>15</v>
      </c>
      <c r="AB4" s="12">
        <v>1</v>
      </c>
      <c r="AC4" s="12">
        <v>14</v>
      </c>
      <c r="AD4" s="12">
        <v>11</v>
      </c>
      <c r="AE4" s="12">
        <v>57</v>
      </c>
      <c r="AF4" s="67">
        <v>0.54279999999999995</v>
      </c>
      <c r="AG4" s="68">
        <v>105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2007</v>
      </c>
      <c r="Y5" s="12" t="s">
        <v>28</v>
      </c>
      <c r="Z5" s="1" t="s">
        <v>29</v>
      </c>
      <c r="AA5" s="12">
        <v>14</v>
      </c>
      <c r="AB5" s="12">
        <v>4</v>
      </c>
      <c r="AC5" s="12">
        <v>15</v>
      </c>
      <c r="AD5" s="12">
        <v>14</v>
      </c>
      <c r="AE5" s="12">
        <v>66</v>
      </c>
      <c r="AF5" s="67">
        <v>0.63460000000000005</v>
      </c>
      <c r="AG5" s="68">
        <v>104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2008</v>
      </c>
      <c r="Y6" s="12" t="s">
        <v>30</v>
      </c>
      <c r="Z6" s="1" t="s">
        <v>31</v>
      </c>
      <c r="AA6" s="12">
        <v>11</v>
      </c>
      <c r="AB6" s="12">
        <v>0</v>
      </c>
      <c r="AC6" s="12">
        <v>1</v>
      </c>
      <c r="AD6" s="12">
        <v>1</v>
      </c>
      <c r="AE6" s="12">
        <v>20</v>
      </c>
      <c r="AF6" s="67">
        <v>0.3846</v>
      </c>
      <c r="AG6" s="68">
        <v>52</v>
      </c>
      <c r="AH6" s="7"/>
      <c r="AI6" s="7"/>
      <c r="AJ6" s="7"/>
      <c r="AK6" s="7"/>
      <c r="AL6" s="10"/>
      <c r="AM6" s="12">
        <v>2</v>
      </c>
      <c r="AN6" s="12">
        <v>0</v>
      </c>
      <c r="AO6" s="12">
        <v>1</v>
      </c>
      <c r="AP6" s="12">
        <v>0</v>
      </c>
      <c r="AQ6" s="12">
        <v>6</v>
      </c>
      <c r="AR6" s="65">
        <v>0.5454</v>
      </c>
      <c r="AS6" s="69">
        <v>11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7"/>
      <c r="AG7" s="68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2011</v>
      </c>
      <c r="Y8" s="12" t="s">
        <v>32</v>
      </c>
      <c r="Z8" s="1" t="s">
        <v>29</v>
      </c>
      <c r="AA8" s="12">
        <v>2</v>
      </c>
      <c r="AB8" s="12">
        <v>0</v>
      </c>
      <c r="AC8" s="12">
        <v>0</v>
      </c>
      <c r="AD8" s="12">
        <v>0</v>
      </c>
      <c r="AE8" s="12">
        <v>5</v>
      </c>
      <c r="AF8" s="67">
        <v>0.55549999999999999</v>
      </c>
      <c r="AG8" s="68">
        <v>9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42</v>
      </c>
      <c r="AB9" s="36">
        <f>SUM(AB4:AB8)</f>
        <v>5</v>
      </c>
      <c r="AC9" s="36">
        <f>SUM(AC4:AC8)</f>
        <v>30</v>
      </c>
      <c r="AD9" s="36">
        <f>SUM(AD4:AD8)</f>
        <v>26</v>
      </c>
      <c r="AE9" s="36">
        <f>SUM(AE4:AE8)</f>
        <v>148</v>
      </c>
      <c r="AF9" s="37">
        <f>PRODUCT(AE9/AG9)</f>
        <v>0.54814814814814816</v>
      </c>
      <c r="AG9" s="21">
        <f>SUM(AG4:AG8)</f>
        <v>270</v>
      </c>
      <c r="AH9" s="18"/>
      <c r="AI9" s="29"/>
      <c r="AJ9" s="41"/>
      <c r="AK9" s="42"/>
      <c r="AL9" s="10"/>
      <c r="AM9" s="36">
        <f>SUM(AM4:AM8)</f>
        <v>2</v>
      </c>
      <c r="AN9" s="36">
        <f>SUM(AN4:AN8)</f>
        <v>0</v>
      </c>
      <c r="AO9" s="36">
        <f>SUM(AO4:AO8)</f>
        <v>1</v>
      </c>
      <c r="AP9" s="36">
        <f>SUM(AP4:AP8)</f>
        <v>0</v>
      </c>
      <c r="AQ9" s="36">
        <f>SUM(AQ4:AQ8)</f>
        <v>6</v>
      </c>
      <c r="AR9" s="37">
        <f>PRODUCT(AQ9/AS9)</f>
        <v>0.54545454545454541</v>
      </c>
      <c r="AS9" s="39">
        <f>SUM(AS4:AS8)</f>
        <v>11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34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35</v>
      </c>
      <c r="U13" s="16"/>
      <c r="V13" s="16"/>
      <c r="W13" s="16"/>
      <c r="X13" s="16"/>
      <c r="Y13" s="16"/>
      <c r="Z13" s="16"/>
      <c r="AA13" s="16"/>
      <c r="AB13" s="16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44</v>
      </c>
      <c r="F14" s="47">
        <f>PRODUCT(AB9+AN9)</f>
        <v>5</v>
      </c>
      <c r="G14" s="47">
        <f>PRODUCT(AC9+AO9)</f>
        <v>31</v>
      </c>
      <c r="H14" s="47">
        <f>PRODUCT(AD9+AP9)</f>
        <v>26</v>
      </c>
      <c r="I14" s="47">
        <f>PRODUCT(AE9+AQ9)</f>
        <v>154</v>
      </c>
      <c r="J14" s="60">
        <f>PRODUCT(I14/K14)</f>
        <v>0.54804270462633453</v>
      </c>
      <c r="K14" s="10">
        <f>PRODUCT(AG9+AS9)</f>
        <v>281</v>
      </c>
      <c r="L14" s="53">
        <f>PRODUCT((F14+G14)/E14)</f>
        <v>0.81818181818181823</v>
      </c>
      <c r="M14" s="53">
        <f>PRODUCT(H14/E14)</f>
        <v>0.59090909090909094</v>
      </c>
      <c r="N14" s="53">
        <f>PRODUCT((F14+G14+H14)/E14)</f>
        <v>1.4090909090909092</v>
      </c>
      <c r="O14" s="53">
        <f>PRODUCT(I14/E14)</f>
        <v>3.5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44</v>
      </c>
      <c r="F15" s="47">
        <f t="shared" ref="F15:I15" si="0">SUM(F12:F14)</f>
        <v>5</v>
      </c>
      <c r="G15" s="47">
        <f t="shared" si="0"/>
        <v>31</v>
      </c>
      <c r="H15" s="47">
        <f t="shared" si="0"/>
        <v>26</v>
      </c>
      <c r="I15" s="47">
        <f t="shared" si="0"/>
        <v>154</v>
      </c>
      <c r="J15" s="60">
        <f>PRODUCT(I15/K15)</f>
        <v>0.54804270462633453</v>
      </c>
      <c r="K15" s="16">
        <f>SUM(K12:K14)</f>
        <v>281</v>
      </c>
      <c r="L15" s="53">
        <f>PRODUCT((F15+G15)/E15)</f>
        <v>0.81818181818181823</v>
      </c>
      <c r="M15" s="53">
        <f>PRODUCT(H15/E15)</f>
        <v>0.59090909090909094</v>
      </c>
      <c r="N15" s="53">
        <f>PRODUCT((F15+G15+H15)/E15)</f>
        <v>1.4090909090909092</v>
      </c>
      <c r="O15" s="53">
        <f>PRODUCT(I15/E15)</f>
        <v>3.5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7"/>
      <c r="AG212" s="17"/>
      <c r="AH212" s="17"/>
      <c r="AI212" s="17"/>
      <c r="AJ212" s="17"/>
      <c r="AK212"/>
      <c r="AL212"/>
    </row>
    <row r="213" spans="12:38" x14ac:dyDescent="0.25"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</row>
    <row r="214" spans="12:38" x14ac:dyDescent="0.25"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</row>
    <row r="215" spans="12:38" x14ac:dyDescent="0.25"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</row>
    <row r="216" spans="12:38" x14ac:dyDescent="0.25"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</row>
    <row r="217" spans="12:38" x14ac:dyDescent="0.25"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</row>
    <row r="218" spans="12:38" x14ac:dyDescent="0.25"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</row>
    <row r="219" spans="12:38" x14ac:dyDescent="0.25"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</row>
    <row r="220" spans="12:38" x14ac:dyDescent="0.25"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</row>
    <row r="221" spans="12:38" x14ac:dyDescent="0.25"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</row>
    <row r="222" spans="12:38" x14ac:dyDescent="0.25"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</row>
    <row r="223" spans="12:38" x14ac:dyDescent="0.25"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</row>
    <row r="224" spans="12:38" x14ac:dyDescent="0.25"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</row>
    <row r="225" spans="20:31" x14ac:dyDescent="0.25"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</row>
    <row r="226" spans="20:31" x14ac:dyDescent="0.25"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</row>
    <row r="227" spans="20:31" x14ac:dyDescent="0.25"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</row>
    <row r="228" spans="20:31" x14ac:dyDescent="0.25"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</row>
    <row r="229" spans="20:31" x14ac:dyDescent="0.25"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</row>
    <row r="230" spans="20:31" x14ac:dyDescent="0.25"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</row>
    <row r="231" spans="20:31" x14ac:dyDescent="0.25"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</row>
    <row r="232" spans="20:31" x14ac:dyDescent="0.25"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</row>
    <row r="233" spans="20:31" x14ac:dyDescent="0.25"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</row>
    <row r="234" spans="20:31" x14ac:dyDescent="0.25"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</row>
    <row r="235" spans="20:31" x14ac:dyDescent="0.25"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</row>
    <row r="236" spans="20:31" x14ac:dyDescent="0.25"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</row>
    <row r="237" spans="20:31" x14ac:dyDescent="0.25"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</row>
    <row r="238" spans="20:31" x14ac:dyDescent="0.25"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</row>
    <row r="239" spans="20:31" x14ac:dyDescent="0.25"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</row>
    <row r="240" spans="20:31" x14ac:dyDescent="0.25"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</row>
    <row r="241" spans="20:31" x14ac:dyDescent="0.25"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</row>
    <row r="242" spans="20:31" x14ac:dyDescent="0.25"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</row>
    <row r="243" spans="20:31" x14ac:dyDescent="0.25"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2021-05-28T21:11:44Z</dcterms:modified>
</cp:coreProperties>
</file>